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men" sheetId="1" state="visible" r:id="rId1"/>
    <sheet name="Partidas" sheetId="2" state="visible" r:id="rId2"/>
    <sheet name="Cómo usarla" sheetId="3" state="visible" r:id="rId3"/>
  </sheets>
  <definedNames>
    <definedName name="_xlnm._FilterDatabase" localSheetId="1" hidden="1">'Partidas'!$A$5:$M$45</definedName>
    <definedName name="_xlnm.Print_Titles" localSheetId="1">'Partidas'!$5:$5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0 &quot;€&quot;"/>
    <numFmt numFmtId="165" formatCode="dd/mm/yyyy"/>
  </numFmts>
  <fonts count="7">
    <font>
      <name val="Calibri"/>
      <family val="2"/>
      <color theme="1"/>
      <sz val="11"/>
      <scheme val="minor"/>
    </font>
    <font>
      <name val="Georgia"/>
      <color rgb="00826829"/>
      <sz val="18"/>
    </font>
    <font>
      <i val="1"/>
      <color rgb="006B635A"/>
      <sz val="10"/>
      <u val="single"/>
    </font>
    <font>
      <color rgb="006B635A"/>
      <sz val="10"/>
    </font>
    <font>
      <b val="1"/>
      <color rgb="001C1917"/>
    </font>
    <font>
      <b val="1"/>
      <color rgb="00826829"/>
      <sz val="12"/>
    </font>
    <font>
      <color rgb="001C1917"/>
    </font>
  </fonts>
  <fills count="5">
    <fill>
      <patternFill/>
    </fill>
    <fill>
      <patternFill patternType="gray125"/>
    </fill>
    <fill>
      <patternFill patternType="solid">
        <fgColor rgb="00F3ECDA"/>
      </patternFill>
    </fill>
    <fill>
      <patternFill patternType="solid">
        <fgColor rgb="00F5F4F2"/>
      </patternFill>
    </fill>
    <fill>
      <patternFill patternType="solid">
        <fgColor rgb="00FFFDF7"/>
      </patternFill>
    </fill>
  </fills>
  <borders count="2">
    <border>
      <left/>
      <right/>
      <top/>
      <bottom/>
      <diagonal/>
    </border>
    <border>
      <left style="thin">
        <color rgb="00CDC7BF"/>
      </left>
      <right style="thin">
        <color rgb="00CDC7BF"/>
      </right>
      <top style="thin">
        <color rgb="00CDC7BF"/>
      </top>
      <bottom style="thin">
        <color rgb="00CDC7BF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164" fontId="4" fillId="4" borderId="1" applyAlignment="1" pivotButton="0" quotePrefix="0" xfId="0">
      <alignment horizontal="right"/>
    </xf>
    <xf numFmtId="9" fontId="4" fillId="4" borderId="1" applyAlignment="1" pivotButton="0" quotePrefix="0" xfId="0">
      <alignment horizontal="right"/>
    </xf>
    <xf numFmtId="164" fontId="0" fillId="3" borderId="1" applyAlignment="1" pivotButton="0" quotePrefix="0" xfId="0">
      <alignment horizontal="right"/>
    </xf>
    <xf numFmtId="1" fontId="0" fillId="3" borderId="1" applyAlignment="1" pivotButton="0" quotePrefix="0" xfId="0">
      <alignment horizontal="right"/>
    </xf>
    <xf numFmtId="0" fontId="4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164" fontId="0" fillId="0" borderId="1" applyAlignment="1" pivotButton="0" quotePrefix="0" xfId="0">
      <alignment horizontal="right" vertical="top"/>
    </xf>
    <xf numFmtId="164" fontId="0" fillId="3" borderId="1" applyAlignment="1" pivotButton="0" quotePrefix="0" xfId="0">
      <alignment horizontal="right" vertical="top"/>
    </xf>
    <xf numFmtId="165" fontId="0" fillId="0" borderId="1" applyAlignment="1" pivotButton="0" quotePrefix="0" xfId="0">
      <alignment horizontal="center" vertical="top"/>
    </xf>
    <xf numFmtId="0" fontId="0" fillId="3" borderId="1" applyAlignment="1" pivotButton="0" quotePrefix="0" xfId="0">
      <alignment horizontal="center" vertical="top"/>
    </xf>
    <xf numFmtId="0" fontId="4" fillId="2" borderId="1" applyAlignment="1" pivotButton="0" quotePrefix="0" xfId="0">
      <alignment vertical="top" wrapText="1"/>
    </xf>
    <xf numFmtId="0" fontId="0" fillId="2" borderId="1" applyAlignment="1" pivotButton="0" quotePrefix="0" xfId="0">
      <alignment vertical="top" wrapText="1"/>
    </xf>
    <xf numFmtId="164" fontId="4" fillId="2" borderId="1" applyAlignment="1" pivotButton="0" quotePrefix="0" xfId="0">
      <alignment horizontal="right"/>
    </xf>
    <xf numFmtId="0" fontId="4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3">
    <dxf>
      <font>
        <b val="1"/>
        <color rgb="009B2C1F"/>
      </font>
      <fill>
        <patternFill patternType="solid">
          <fgColor rgb="00FBE3E0"/>
        </patternFill>
      </fill>
    </dxf>
    <dxf>
      <fill>
        <patternFill patternType="solid">
          <fgColor rgb="00FBE3E0"/>
        </patternFill>
      </fill>
    </dxf>
    <dxf>
      <font>
        <b val="1"/>
        <color rgb="009B2C1F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tudiadeblanco.com/guias/plantilla-presupuesto-boda-excel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tudiadeblanco.com/guias/plantilla-presupuesto-boda-excel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tudiadeblanco.com/guias/plantilla-presupuesto-boda-excel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44" customWidth="1" min="1" max="1"/>
    <col width="16" customWidth="1" min="2" max="2"/>
    <col width="58" customWidth="1" min="3" max="3"/>
  </cols>
  <sheetData>
    <row r="1" ht="28" customHeight="1">
      <c r="A1" s="1" t="inlineStr">
        <is>
          <t>Presupuesto de boda</t>
        </is>
      </c>
    </row>
    <row r="2">
      <c r="A2" s="2" t="inlineStr">
        <is>
          <t>Hecho con Tu Día de Blanco — tudiadeblanco.com</t>
        </is>
      </c>
    </row>
    <row r="3">
      <c r="A3" s="3" t="inlineStr">
        <is>
          <t>Empezad aquí: escribid lo que podéis gastar. Las partidas van en la hoja «Partidas».</t>
        </is>
      </c>
    </row>
    <row r="5">
      <c r="A5" s="4" t="inlineStr">
        <is>
          <t>1. Lo que podéis gastar</t>
        </is>
      </c>
    </row>
    <row r="6">
      <c r="A6" s="5" t="inlineStr">
        <is>
          <t>Presupuesto total</t>
        </is>
      </c>
      <c r="B6" s="6" t="n"/>
      <c r="C6" s="3" t="inlineStr">
        <is>
          <t>Lo que podéis gastar entre todo, sin endeudaros.</t>
        </is>
      </c>
    </row>
    <row r="7">
      <c r="A7" s="5" t="inlineStr">
        <is>
          <t>Reserva para imprevistos</t>
        </is>
      </c>
      <c r="B7" s="7" t="n">
        <v>0.1</v>
      </c>
      <c r="C7" s="3" t="inlineStr">
        <is>
          <t>El 10 % es solo un ejemplo: ajustadlo.</t>
        </is>
      </c>
    </row>
    <row r="8">
      <c r="A8" s="5" t="inlineStr">
        <is>
          <t>Reserva para imprevistos (€)</t>
        </is>
      </c>
      <c r="B8" s="8">
        <f>B6*B7</f>
        <v/>
      </c>
      <c r="C8" s="3" t="inlineStr"/>
    </row>
    <row r="9">
      <c r="A9" s="5" t="inlineStr">
        <is>
          <t>Para repartir entre proveedores</t>
        </is>
      </c>
      <c r="B9" s="8">
        <f>B6-B8</f>
        <v/>
      </c>
      <c r="C9" s="3" t="inlineStr">
        <is>
          <t>Presupuesto total menos la reserva.</t>
        </is>
      </c>
    </row>
    <row r="10">
      <c r="A10" s="4" t="inlineStr">
        <is>
          <t>2. Cómo vais</t>
        </is>
      </c>
    </row>
    <row r="11">
      <c r="A11" s="5" t="inlineStr">
        <is>
          <t>Estimado en las partidas</t>
        </is>
      </c>
      <c r="B11" s="8">
        <f>Partidas!C46</f>
        <v/>
      </c>
      <c r="C11" s="3" t="inlineStr">
        <is>
          <t>Suma de la columna Estimado.</t>
        </is>
      </c>
    </row>
    <row r="12">
      <c r="A12" s="5" t="inlineStr">
        <is>
          <t>Sin repartir todavía</t>
        </is>
      </c>
      <c r="B12" s="8">
        <f>B9-B11</f>
        <v/>
      </c>
      <c r="C12" s="3" t="inlineStr">
        <is>
          <t>En rojo si las partidas ya superan lo que podéis repartir.</t>
        </is>
      </c>
    </row>
    <row r="13">
      <c r="A13" s="5" t="inlineStr">
        <is>
          <t>Contratado (presupuestos aceptados)</t>
        </is>
      </c>
      <c r="B13" s="8">
        <f>Partidas!D46</f>
        <v/>
      </c>
      <c r="C13" s="3" t="inlineStr"/>
    </row>
    <row r="14">
      <c r="A14" s="5" t="inlineStr">
        <is>
          <t>Pagado</t>
        </is>
      </c>
      <c r="B14" s="8">
        <f>Partidas!H46</f>
        <v/>
      </c>
      <c r="C14" s="3" t="inlineStr">
        <is>
          <t>Señales incluidas.</t>
        </is>
      </c>
    </row>
    <row r="15">
      <c r="A15" s="5" t="inlineStr">
        <is>
          <t>Pendiente de pagar</t>
        </is>
      </c>
      <c r="B15" s="8">
        <f>Partidas!I46</f>
        <v/>
      </c>
      <c r="C15" s="3" t="inlineStr">
        <is>
          <t>Lo aceptado (o lo estimado, si aún no hay precio) menos lo pagado.</t>
        </is>
      </c>
    </row>
    <row r="16">
      <c r="A16" s="5" t="inlineStr">
        <is>
          <t>Pagos con la fecha ya pasada</t>
        </is>
      </c>
      <c r="B16" s="9">
        <f>COUNTIFS(Partidas!K6:K45,"&lt;"&amp;TODAY(),Partidas!I6:I45,"&gt;0")</f>
        <v/>
      </c>
      <c r="C16" s="3" t="inlineStr">
        <is>
          <t>Partidas con la fecha del próximo pago vencida y algo pendiente.</t>
        </is>
      </c>
    </row>
  </sheetData>
  <conditionalFormatting sqref="B12">
    <cfRule type="expression" priority="1" dxfId="0">
      <formula>B12&lt;0</formula>
    </cfRule>
  </conditionalFormatting>
  <conditionalFormatting sqref="B16">
    <cfRule type="expression" priority="2" dxfId="0">
      <formula>B16&gt;0</formula>
    </cfRule>
  </conditionalFormatting>
  <dataValidations count="1">
    <dataValidation sqref="B7" showDropDown="0" showInputMessage="0" showErrorMessage="1" allowBlank="1" errorTitle="Porcentaje no válido" error="Un porcentaje entre 0 % y 100 %." type="decimal" operator="between">
      <formula1>0</formula1>
      <formula2>1</formula2>
    </dataValidation>
  </dataValidations>
  <hyperlinks>
    <hyperlink xmlns:r="http://schemas.openxmlformats.org/officeDocument/2006/relationships" ref="A2" r:id="rId1"/>
  </hyperlink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4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24" customWidth="1" min="2" max="2"/>
    <col width="14" customWidth="1" min="3" max="3"/>
    <col width="15" customWidth="1" min="4" max="4"/>
    <col width="14" customWidth="1" min="5" max="5"/>
    <col width="12" customWidth="1" min="6" max="6"/>
    <col width="13" customWidth="1" min="7" max="7"/>
    <col width="13" customWidth="1" min="8" max="8"/>
    <col width="14" customWidth="1" min="9" max="9"/>
    <col width="13" customWidth="1" min="10" max="10"/>
    <col width="14" customWidth="1" min="11" max="11"/>
    <col width="14" customWidth="1" min="12" max="12"/>
    <col width="34" customWidth="1" min="13" max="13"/>
  </cols>
  <sheetData>
    <row r="1" ht="28" customHeight="1">
      <c r="A1" s="1" t="inlineStr">
        <is>
          <t>Partidas del presupuesto</t>
        </is>
      </c>
    </row>
    <row r="2">
      <c r="A2" s="2" t="inlineStr">
        <is>
          <t>Hecho con Tu Día de Blanco — tudiadeblanco.com</t>
        </is>
      </c>
    </row>
    <row r="3">
      <c r="A3" s="3" t="inlineStr">
        <is>
          <t>Rellenad las celdas blancas; las grises se calculan solas. Pagado incluye la señal.</t>
        </is>
      </c>
    </row>
    <row r="5" ht="32" customHeight="1">
      <c r="A5" s="10" t="inlineStr">
        <is>
          <t>Categoría</t>
        </is>
      </c>
      <c r="B5" s="10" t="inlineStr">
        <is>
          <t>Proveedor</t>
        </is>
      </c>
      <c r="C5" s="10" t="inlineStr">
        <is>
          <t>Estimado (€)</t>
        </is>
      </c>
      <c r="D5" s="10" t="inlineStr">
        <is>
          <t>Presupuesto aceptado (€)</t>
        </is>
      </c>
      <c r="E5" s="10" t="inlineStr">
        <is>
          <t>Diferencia (€)</t>
        </is>
      </c>
      <c r="F5" s="10" t="inlineStr">
        <is>
          <t>Señal (€)</t>
        </is>
      </c>
      <c r="G5" s="10" t="inlineStr">
        <is>
          <t>Fecha de la señal</t>
        </is>
      </c>
      <c r="H5" s="10" t="inlineStr">
        <is>
          <t>Pagado (€)</t>
        </is>
      </c>
      <c r="I5" s="10" t="inlineStr">
        <is>
          <t>Pendiente (€)</t>
        </is>
      </c>
      <c r="J5" s="10" t="inlineStr">
        <is>
          <t>Próximo pago (€)</t>
        </is>
      </c>
      <c r="K5" s="10" t="inlineStr">
        <is>
          <t>Fecha del próximo pago</t>
        </is>
      </c>
      <c r="L5" s="10" t="inlineStr">
        <is>
          <t>Estado</t>
        </is>
      </c>
      <c r="M5" s="10" t="inlineStr">
        <is>
          <t>Notas</t>
        </is>
      </c>
    </row>
    <row r="6">
      <c r="A6" s="11" t="inlineStr">
        <is>
          <t>Espacio</t>
        </is>
      </c>
      <c r="B6" s="11" t="n"/>
      <c r="C6" s="12" t="n"/>
      <c r="D6" s="12" t="n"/>
      <c r="E6" s="13">
        <f>IF(OR(C6="",D6=""),"",D6-C6)</f>
        <v/>
      </c>
      <c r="F6" s="12" t="n"/>
      <c r="G6" s="14" t="n"/>
      <c r="H6" s="12" t="n"/>
      <c r="I6" s="13">
        <f>IF(AND(C6="",D6=""),"",MAX(0,IF(D6&lt;&gt;"",D6,C6)-N(H6)))</f>
        <v/>
      </c>
      <c r="J6" s="12" t="n"/>
      <c r="K6" s="14" t="n"/>
      <c r="L6" s="15">
        <f>IF(AND(C6="",D6=""),"",IF(AND(D6&lt;&gt;"",N(H6)&gt;=D6),"Pagado",IF(N(H6)&gt;0,"Señal pagada","Sin pagar")))</f>
        <v/>
      </c>
      <c r="M6" s="11" t="n"/>
    </row>
    <row r="7">
      <c r="A7" s="11" t="inlineStr">
        <is>
          <t>Catering</t>
        </is>
      </c>
      <c r="B7" s="11" t="n"/>
      <c r="C7" s="12" t="n"/>
      <c r="D7" s="12" t="n"/>
      <c r="E7" s="13">
        <f>IF(OR(C7="",D7=""),"",D7-C7)</f>
        <v/>
      </c>
      <c r="F7" s="12" t="n"/>
      <c r="G7" s="14" t="n"/>
      <c r="H7" s="12" t="n"/>
      <c r="I7" s="13">
        <f>IF(AND(C7="",D7=""),"",MAX(0,IF(D7&lt;&gt;"",D7,C7)-N(H7)))</f>
        <v/>
      </c>
      <c r="J7" s="12" t="n"/>
      <c r="K7" s="14" t="n"/>
      <c r="L7" s="15">
        <f>IF(AND(C7="",D7=""),"",IF(AND(D7&lt;&gt;"",N(H7)&gt;=D7),"Pagado",IF(N(H7)&gt;0,"Señal pagada","Sin pagar")))</f>
        <v/>
      </c>
      <c r="M7" s="11" t="n"/>
    </row>
    <row r="8">
      <c r="A8" s="11" t="inlineStr">
        <is>
          <t>Fotografía</t>
        </is>
      </c>
      <c r="B8" s="11" t="n"/>
      <c r="C8" s="12" t="n"/>
      <c r="D8" s="12" t="n"/>
      <c r="E8" s="13">
        <f>IF(OR(C8="",D8=""),"",D8-C8)</f>
        <v/>
      </c>
      <c r="F8" s="12" t="n"/>
      <c r="G8" s="14" t="n"/>
      <c r="H8" s="12" t="n"/>
      <c r="I8" s="13">
        <f>IF(AND(C8="",D8=""),"",MAX(0,IF(D8&lt;&gt;"",D8,C8)-N(H8)))</f>
        <v/>
      </c>
      <c r="J8" s="12" t="n"/>
      <c r="K8" s="14" t="n"/>
      <c r="L8" s="15">
        <f>IF(AND(C8="",D8=""),"",IF(AND(D8&lt;&gt;"",N(H8)&gt;=D8),"Pagado",IF(N(H8)&gt;0,"Señal pagada","Sin pagar")))</f>
        <v/>
      </c>
      <c r="M8" s="11" t="n"/>
    </row>
    <row r="9">
      <c r="A9" s="11" t="inlineStr">
        <is>
          <t>Vídeo</t>
        </is>
      </c>
      <c r="B9" s="11" t="n"/>
      <c r="C9" s="12" t="n"/>
      <c r="D9" s="12" t="n"/>
      <c r="E9" s="13">
        <f>IF(OR(C9="",D9=""),"",D9-C9)</f>
        <v/>
      </c>
      <c r="F9" s="12" t="n"/>
      <c r="G9" s="14" t="n"/>
      <c r="H9" s="12" t="n"/>
      <c r="I9" s="13">
        <f>IF(AND(C9="",D9=""),"",MAX(0,IF(D9&lt;&gt;"",D9,C9)-N(H9)))</f>
        <v/>
      </c>
      <c r="J9" s="12" t="n"/>
      <c r="K9" s="14" t="n"/>
      <c r="L9" s="15">
        <f>IF(AND(C9="",D9=""),"",IF(AND(D9&lt;&gt;"",N(H9)&gt;=D9),"Pagado",IF(N(H9)&gt;0,"Señal pagada","Sin pagar")))</f>
        <v/>
      </c>
      <c r="M9" s="11" t="n"/>
    </row>
    <row r="10">
      <c r="A10" s="11" t="inlineStr">
        <is>
          <t>Flores y decoración</t>
        </is>
      </c>
      <c r="B10" s="11" t="n"/>
      <c r="C10" s="12" t="n"/>
      <c r="D10" s="12" t="n"/>
      <c r="E10" s="13">
        <f>IF(OR(C10="",D10=""),"",D10-C10)</f>
        <v/>
      </c>
      <c r="F10" s="12" t="n"/>
      <c r="G10" s="14" t="n"/>
      <c r="H10" s="12" t="n"/>
      <c r="I10" s="13">
        <f>IF(AND(C10="",D10=""),"",MAX(0,IF(D10&lt;&gt;"",D10,C10)-N(H10)))</f>
        <v/>
      </c>
      <c r="J10" s="12" t="n"/>
      <c r="K10" s="14" t="n"/>
      <c r="L10" s="15">
        <f>IF(AND(C10="",D10=""),"",IF(AND(D10&lt;&gt;"",N(H10)&gt;=D10),"Pagado",IF(N(H10)&gt;0,"Señal pagada","Sin pagar")))</f>
        <v/>
      </c>
      <c r="M10" s="11" t="n"/>
    </row>
    <row r="11">
      <c r="A11" s="11" t="inlineStr">
        <is>
          <t>Música y entretenimiento</t>
        </is>
      </c>
      <c r="B11" s="11" t="n"/>
      <c r="C11" s="12" t="n"/>
      <c r="D11" s="12" t="n"/>
      <c r="E11" s="13">
        <f>IF(OR(C11="",D11=""),"",D11-C11)</f>
        <v/>
      </c>
      <c r="F11" s="12" t="n"/>
      <c r="G11" s="14" t="n"/>
      <c r="H11" s="12" t="n"/>
      <c r="I11" s="13">
        <f>IF(AND(C11="",D11=""),"",MAX(0,IF(D11&lt;&gt;"",D11,C11)-N(H11)))</f>
        <v/>
      </c>
      <c r="J11" s="12" t="n"/>
      <c r="K11" s="14" t="n"/>
      <c r="L11" s="15">
        <f>IF(AND(C11="",D11=""),"",IF(AND(D11&lt;&gt;"",N(H11)&gt;=D11),"Pagado",IF(N(H11)&gt;0,"Señal pagada","Sin pagar")))</f>
        <v/>
      </c>
      <c r="M11" s="11" t="n"/>
    </row>
    <row r="12">
      <c r="A12" s="11" t="inlineStr">
        <is>
          <t>Papelería</t>
        </is>
      </c>
      <c r="B12" s="11" t="n"/>
      <c r="C12" s="12" t="n"/>
      <c r="D12" s="12" t="n"/>
      <c r="E12" s="13">
        <f>IF(OR(C12="",D12=""),"",D12-C12)</f>
        <v/>
      </c>
      <c r="F12" s="12" t="n"/>
      <c r="G12" s="14" t="n"/>
      <c r="H12" s="12" t="n"/>
      <c r="I12" s="13">
        <f>IF(AND(C12="",D12=""),"",MAX(0,IF(D12&lt;&gt;"",D12,C12)-N(H12)))</f>
        <v/>
      </c>
      <c r="J12" s="12" t="n"/>
      <c r="K12" s="14" t="n"/>
      <c r="L12" s="15">
        <f>IF(AND(C12="",D12=""),"",IF(AND(D12&lt;&gt;"",N(H12)&gt;=D12),"Pagado",IF(N(H12)&gt;0,"Señal pagada","Sin pagar")))</f>
        <v/>
      </c>
      <c r="M12" s="11" t="n"/>
    </row>
    <row r="13">
      <c r="A13" s="11" t="inlineStr">
        <is>
          <t>Vestimenta</t>
        </is>
      </c>
      <c r="B13" s="11" t="n"/>
      <c r="C13" s="12" t="n"/>
      <c r="D13" s="12" t="n"/>
      <c r="E13" s="13">
        <f>IF(OR(C13="",D13=""),"",D13-C13)</f>
        <v/>
      </c>
      <c r="F13" s="12" t="n"/>
      <c r="G13" s="14" t="n"/>
      <c r="H13" s="12" t="n"/>
      <c r="I13" s="13">
        <f>IF(AND(C13="",D13=""),"",MAX(0,IF(D13&lt;&gt;"",D13,C13)-N(H13)))</f>
        <v/>
      </c>
      <c r="J13" s="12" t="n"/>
      <c r="K13" s="14" t="n"/>
      <c r="L13" s="15">
        <f>IF(AND(C13="",D13=""),"",IF(AND(D13&lt;&gt;"",N(H13)&gt;=D13),"Pagado",IF(N(H13)&gt;0,"Señal pagada","Sin pagar")))</f>
        <v/>
      </c>
      <c r="M13" s="11" t="n"/>
    </row>
    <row r="14">
      <c r="A14" s="11" t="inlineStr">
        <is>
          <t>Peluquería y maquillaje</t>
        </is>
      </c>
      <c r="B14" s="11" t="n"/>
      <c r="C14" s="12" t="n"/>
      <c r="D14" s="12" t="n"/>
      <c r="E14" s="13">
        <f>IF(OR(C14="",D14=""),"",D14-C14)</f>
        <v/>
      </c>
      <c r="F14" s="12" t="n"/>
      <c r="G14" s="14" t="n"/>
      <c r="H14" s="12" t="n"/>
      <c r="I14" s="13">
        <f>IF(AND(C14="",D14=""),"",MAX(0,IF(D14&lt;&gt;"",D14,C14)-N(H14)))</f>
        <v/>
      </c>
      <c r="J14" s="12" t="n"/>
      <c r="K14" s="14" t="n"/>
      <c r="L14" s="15">
        <f>IF(AND(C14="",D14=""),"",IF(AND(D14&lt;&gt;"",N(H14)&gt;=D14),"Pagado",IF(N(H14)&gt;0,"Señal pagada","Sin pagar")))</f>
        <v/>
      </c>
      <c r="M14" s="11" t="n"/>
    </row>
    <row r="15">
      <c r="A15" s="11" t="inlineStr">
        <is>
          <t>Alianzas y joyas</t>
        </is>
      </c>
      <c r="B15" s="11" t="n"/>
      <c r="C15" s="12" t="n"/>
      <c r="D15" s="12" t="n"/>
      <c r="E15" s="13">
        <f>IF(OR(C15="",D15=""),"",D15-C15)</f>
        <v/>
      </c>
      <c r="F15" s="12" t="n"/>
      <c r="G15" s="14" t="n"/>
      <c r="H15" s="12" t="n"/>
      <c r="I15" s="13">
        <f>IF(AND(C15="",D15=""),"",MAX(0,IF(D15&lt;&gt;"",D15,C15)-N(H15)))</f>
        <v/>
      </c>
      <c r="J15" s="12" t="n"/>
      <c r="K15" s="14" t="n"/>
      <c r="L15" s="15">
        <f>IF(AND(C15="",D15=""),"",IF(AND(D15&lt;&gt;"",N(H15)&gt;=D15),"Pagado",IF(N(H15)&gt;0,"Señal pagada","Sin pagar")))</f>
        <v/>
      </c>
      <c r="M15" s="11" t="n"/>
    </row>
    <row r="16">
      <c r="A16" s="11" t="inlineStr">
        <is>
          <t>Ceremonia</t>
        </is>
      </c>
      <c r="B16" s="11" t="n"/>
      <c r="C16" s="12" t="n"/>
      <c r="D16" s="12" t="n"/>
      <c r="E16" s="13">
        <f>IF(OR(C16="",D16=""),"",D16-C16)</f>
        <v/>
      </c>
      <c r="F16" s="12" t="n"/>
      <c r="G16" s="14" t="n"/>
      <c r="H16" s="12" t="n"/>
      <c r="I16" s="13">
        <f>IF(AND(C16="",D16=""),"",MAX(0,IF(D16&lt;&gt;"",D16,C16)-N(H16)))</f>
        <v/>
      </c>
      <c r="J16" s="12" t="n"/>
      <c r="K16" s="14" t="n"/>
      <c r="L16" s="15">
        <f>IF(AND(C16="",D16=""),"",IF(AND(D16&lt;&gt;"",N(H16)&gt;=D16),"Pagado",IF(N(H16)&gt;0,"Señal pagada","Sin pagar")))</f>
        <v/>
      </c>
      <c r="M16" s="11" t="n"/>
    </row>
    <row r="17">
      <c r="A17" s="11" t="inlineStr">
        <is>
          <t>Transporte</t>
        </is>
      </c>
      <c r="B17" s="11" t="n"/>
      <c r="C17" s="12" t="n"/>
      <c r="D17" s="12" t="n"/>
      <c r="E17" s="13">
        <f>IF(OR(C17="",D17=""),"",D17-C17)</f>
        <v/>
      </c>
      <c r="F17" s="12" t="n"/>
      <c r="G17" s="14" t="n"/>
      <c r="H17" s="12" t="n"/>
      <c r="I17" s="13">
        <f>IF(AND(C17="",D17=""),"",MAX(0,IF(D17&lt;&gt;"",D17,C17)-N(H17)))</f>
        <v/>
      </c>
      <c r="J17" s="12" t="n"/>
      <c r="K17" s="14" t="n"/>
      <c r="L17" s="15">
        <f>IF(AND(C17="",D17=""),"",IF(AND(D17&lt;&gt;"",N(H17)&gt;=D17),"Pagado",IF(N(H17)&gt;0,"Señal pagada","Sin pagar")))</f>
        <v/>
      </c>
      <c r="M17" s="11" t="n"/>
    </row>
    <row r="18">
      <c r="A18" s="11" t="inlineStr">
        <is>
          <t>Detalles para invitados</t>
        </is>
      </c>
      <c r="B18" s="11" t="n"/>
      <c r="C18" s="12" t="n"/>
      <c r="D18" s="12" t="n"/>
      <c r="E18" s="13">
        <f>IF(OR(C18="",D18=""),"",D18-C18)</f>
        <v/>
      </c>
      <c r="F18" s="12" t="n"/>
      <c r="G18" s="14" t="n"/>
      <c r="H18" s="12" t="n"/>
      <c r="I18" s="13">
        <f>IF(AND(C18="",D18=""),"",MAX(0,IF(D18&lt;&gt;"",D18,C18)-N(H18)))</f>
        <v/>
      </c>
      <c r="J18" s="12" t="n"/>
      <c r="K18" s="14" t="n"/>
      <c r="L18" s="15">
        <f>IF(AND(C18="",D18=""),"",IF(AND(D18&lt;&gt;"",N(H18)&gt;=D18),"Pagado",IF(N(H18)&gt;0,"Señal pagada","Sin pagar")))</f>
        <v/>
      </c>
      <c r="M18" s="11" t="n"/>
    </row>
    <row r="19">
      <c r="A19" s="11" t="inlineStr">
        <is>
          <t>Wedding planner</t>
        </is>
      </c>
      <c r="B19" s="11" t="n"/>
      <c r="C19" s="12" t="n"/>
      <c r="D19" s="12" t="n"/>
      <c r="E19" s="13">
        <f>IF(OR(C19="",D19=""),"",D19-C19)</f>
        <v/>
      </c>
      <c r="F19" s="12" t="n"/>
      <c r="G19" s="14" t="n"/>
      <c r="H19" s="12" t="n"/>
      <c r="I19" s="13">
        <f>IF(AND(C19="",D19=""),"",MAX(0,IF(D19&lt;&gt;"",D19,C19)-N(H19)))</f>
        <v/>
      </c>
      <c r="J19" s="12" t="n"/>
      <c r="K19" s="14" t="n"/>
      <c r="L19" s="15">
        <f>IF(AND(C19="",D19=""),"",IF(AND(D19&lt;&gt;"",N(H19)&gt;=D19),"Pagado",IF(N(H19)&gt;0,"Señal pagada","Sin pagar")))</f>
        <v/>
      </c>
      <c r="M19" s="11" t="n"/>
    </row>
    <row r="20">
      <c r="A20" s="11" t="inlineStr">
        <is>
          <t>Luna de miel</t>
        </is>
      </c>
      <c r="B20" s="11" t="n"/>
      <c r="C20" s="12" t="n"/>
      <c r="D20" s="12" t="n"/>
      <c r="E20" s="13">
        <f>IF(OR(C20="",D20=""),"",D20-C20)</f>
        <v/>
      </c>
      <c r="F20" s="12" t="n"/>
      <c r="G20" s="14" t="n"/>
      <c r="H20" s="12" t="n"/>
      <c r="I20" s="13">
        <f>IF(AND(C20="",D20=""),"",MAX(0,IF(D20&lt;&gt;"",D20,C20)-N(H20)))</f>
        <v/>
      </c>
      <c r="J20" s="12" t="n"/>
      <c r="K20" s="14" t="n"/>
      <c r="L20" s="15">
        <f>IF(AND(C20="",D20=""),"",IF(AND(D20&lt;&gt;"",N(H20)&gt;=D20),"Pagado",IF(N(H20)&gt;0,"Señal pagada","Sin pagar")))</f>
        <v/>
      </c>
      <c r="M20" s="11" t="n"/>
    </row>
    <row r="21">
      <c r="A21" s="11" t="inlineStr">
        <is>
          <t>Otros</t>
        </is>
      </c>
      <c r="B21" s="11" t="n"/>
      <c r="C21" s="12" t="n"/>
      <c r="D21" s="12" t="n"/>
      <c r="E21" s="13">
        <f>IF(OR(C21="",D21=""),"",D21-C21)</f>
        <v/>
      </c>
      <c r="F21" s="12" t="n"/>
      <c r="G21" s="14" t="n"/>
      <c r="H21" s="12" t="n"/>
      <c r="I21" s="13">
        <f>IF(AND(C21="",D21=""),"",MAX(0,IF(D21&lt;&gt;"",D21,C21)-N(H21)))</f>
        <v/>
      </c>
      <c r="J21" s="12" t="n"/>
      <c r="K21" s="14" t="n"/>
      <c r="L21" s="15">
        <f>IF(AND(C21="",D21=""),"",IF(AND(D21&lt;&gt;"",N(H21)&gt;=D21),"Pagado",IF(N(H21)&gt;0,"Señal pagada","Sin pagar")))</f>
        <v/>
      </c>
      <c r="M21" s="11" t="n"/>
    </row>
    <row r="22">
      <c r="A22" s="11" t="n"/>
      <c r="B22" s="11" t="n"/>
      <c r="C22" s="12" t="n"/>
      <c r="D22" s="12" t="n"/>
      <c r="E22" s="13">
        <f>IF(OR(C22="",D22=""),"",D22-C22)</f>
        <v/>
      </c>
      <c r="F22" s="12" t="n"/>
      <c r="G22" s="14" t="n"/>
      <c r="H22" s="12" t="n"/>
      <c r="I22" s="13">
        <f>IF(AND(C22="",D22=""),"",MAX(0,IF(D22&lt;&gt;"",D22,C22)-N(H22)))</f>
        <v/>
      </c>
      <c r="J22" s="12" t="n"/>
      <c r="K22" s="14" t="n"/>
      <c r="L22" s="15">
        <f>IF(AND(C22="",D22=""),"",IF(AND(D22&lt;&gt;"",N(H22)&gt;=D22),"Pagado",IF(N(H22)&gt;0,"Señal pagada","Sin pagar")))</f>
        <v/>
      </c>
      <c r="M22" s="11" t="n"/>
    </row>
    <row r="23">
      <c r="A23" s="11" t="n"/>
      <c r="B23" s="11" t="n"/>
      <c r="C23" s="12" t="n"/>
      <c r="D23" s="12" t="n"/>
      <c r="E23" s="13">
        <f>IF(OR(C23="",D23=""),"",D23-C23)</f>
        <v/>
      </c>
      <c r="F23" s="12" t="n"/>
      <c r="G23" s="14" t="n"/>
      <c r="H23" s="12" t="n"/>
      <c r="I23" s="13">
        <f>IF(AND(C23="",D23=""),"",MAX(0,IF(D23&lt;&gt;"",D23,C23)-N(H23)))</f>
        <v/>
      </c>
      <c r="J23" s="12" t="n"/>
      <c r="K23" s="14" t="n"/>
      <c r="L23" s="15">
        <f>IF(AND(C23="",D23=""),"",IF(AND(D23&lt;&gt;"",N(H23)&gt;=D23),"Pagado",IF(N(H23)&gt;0,"Señal pagada","Sin pagar")))</f>
        <v/>
      </c>
      <c r="M23" s="11" t="n"/>
    </row>
    <row r="24">
      <c r="A24" s="11" t="n"/>
      <c r="B24" s="11" t="n"/>
      <c r="C24" s="12" t="n"/>
      <c r="D24" s="12" t="n"/>
      <c r="E24" s="13">
        <f>IF(OR(C24="",D24=""),"",D24-C24)</f>
        <v/>
      </c>
      <c r="F24" s="12" t="n"/>
      <c r="G24" s="14" t="n"/>
      <c r="H24" s="12" t="n"/>
      <c r="I24" s="13">
        <f>IF(AND(C24="",D24=""),"",MAX(0,IF(D24&lt;&gt;"",D24,C24)-N(H24)))</f>
        <v/>
      </c>
      <c r="J24" s="12" t="n"/>
      <c r="K24" s="14" t="n"/>
      <c r="L24" s="15">
        <f>IF(AND(C24="",D24=""),"",IF(AND(D24&lt;&gt;"",N(H24)&gt;=D24),"Pagado",IF(N(H24)&gt;0,"Señal pagada","Sin pagar")))</f>
        <v/>
      </c>
      <c r="M24" s="11" t="n"/>
    </row>
    <row r="25">
      <c r="A25" s="11" t="n"/>
      <c r="B25" s="11" t="n"/>
      <c r="C25" s="12" t="n"/>
      <c r="D25" s="12" t="n"/>
      <c r="E25" s="13">
        <f>IF(OR(C25="",D25=""),"",D25-C25)</f>
        <v/>
      </c>
      <c r="F25" s="12" t="n"/>
      <c r="G25" s="14" t="n"/>
      <c r="H25" s="12" t="n"/>
      <c r="I25" s="13">
        <f>IF(AND(C25="",D25=""),"",MAX(0,IF(D25&lt;&gt;"",D25,C25)-N(H25)))</f>
        <v/>
      </c>
      <c r="J25" s="12" t="n"/>
      <c r="K25" s="14" t="n"/>
      <c r="L25" s="15">
        <f>IF(AND(C25="",D25=""),"",IF(AND(D25&lt;&gt;"",N(H25)&gt;=D25),"Pagado",IF(N(H25)&gt;0,"Señal pagada","Sin pagar")))</f>
        <v/>
      </c>
      <c r="M25" s="11" t="n"/>
    </row>
    <row r="26">
      <c r="A26" s="11" t="n"/>
      <c r="B26" s="11" t="n"/>
      <c r="C26" s="12" t="n"/>
      <c r="D26" s="12" t="n"/>
      <c r="E26" s="13">
        <f>IF(OR(C26="",D26=""),"",D26-C26)</f>
        <v/>
      </c>
      <c r="F26" s="12" t="n"/>
      <c r="G26" s="14" t="n"/>
      <c r="H26" s="12" t="n"/>
      <c r="I26" s="13">
        <f>IF(AND(C26="",D26=""),"",MAX(0,IF(D26&lt;&gt;"",D26,C26)-N(H26)))</f>
        <v/>
      </c>
      <c r="J26" s="12" t="n"/>
      <c r="K26" s="14" t="n"/>
      <c r="L26" s="15">
        <f>IF(AND(C26="",D26=""),"",IF(AND(D26&lt;&gt;"",N(H26)&gt;=D26),"Pagado",IF(N(H26)&gt;0,"Señal pagada","Sin pagar")))</f>
        <v/>
      </c>
      <c r="M26" s="11" t="n"/>
    </row>
    <row r="27">
      <c r="A27" s="11" t="n"/>
      <c r="B27" s="11" t="n"/>
      <c r="C27" s="12" t="n"/>
      <c r="D27" s="12" t="n"/>
      <c r="E27" s="13">
        <f>IF(OR(C27="",D27=""),"",D27-C27)</f>
        <v/>
      </c>
      <c r="F27" s="12" t="n"/>
      <c r="G27" s="14" t="n"/>
      <c r="H27" s="12" t="n"/>
      <c r="I27" s="13">
        <f>IF(AND(C27="",D27=""),"",MAX(0,IF(D27&lt;&gt;"",D27,C27)-N(H27)))</f>
        <v/>
      </c>
      <c r="J27" s="12" t="n"/>
      <c r="K27" s="14" t="n"/>
      <c r="L27" s="15">
        <f>IF(AND(C27="",D27=""),"",IF(AND(D27&lt;&gt;"",N(H27)&gt;=D27),"Pagado",IF(N(H27)&gt;0,"Señal pagada","Sin pagar")))</f>
        <v/>
      </c>
      <c r="M27" s="11" t="n"/>
    </row>
    <row r="28">
      <c r="A28" s="11" t="n"/>
      <c r="B28" s="11" t="n"/>
      <c r="C28" s="12" t="n"/>
      <c r="D28" s="12" t="n"/>
      <c r="E28" s="13">
        <f>IF(OR(C28="",D28=""),"",D28-C28)</f>
        <v/>
      </c>
      <c r="F28" s="12" t="n"/>
      <c r="G28" s="14" t="n"/>
      <c r="H28" s="12" t="n"/>
      <c r="I28" s="13">
        <f>IF(AND(C28="",D28=""),"",MAX(0,IF(D28&lt;&gt;"",D28,C28)-N(H28)))</f>
        <v/>
      </c>
      <c r="J28" s="12" t="n"/>
      <c r="K28" s="14" t="n"/>
      <c r="L28" s="15">
        <f>IF(AND(C28="",D28=""),"",IF(AND(D28&lt;&gt;"",N(H28)&gt;=D28),"Pagado",IF(N(H28)&gt;0,"Señal pagada","Sin pagar")))</f>
        <v/>
      </c>
      <c r="M28" s="11" t="n"/>
    </row>
    <row r="29">
      <c r="A29" s="11" t="n"/>
      <c r="B29" s="11" t="n"/>
      <c r="C29" s="12" t="n"/>
      <c r="D29" s="12" t="n"/>
      <c r="E29" s="13">
        <f>IF(OR(C29="",D29=""),"",D29-C29)</f>
        <v/>
      </c>
      <c r="F29" s="12" t="n"/>
      <c r="G29" s="14" t="n"/>
      <c r="H29" s="12" t="n"/>
      <c r="I29" s="13">
        <f>IF(AND(C29="",D29=""),"",MAX(0,IF(D29&lt;&gt;"",D29,C29)-N(H29)))</f>
        <v/>
      </c>
      <c r="J29" s="12" t="n"/>
      <c r="K29" s="14" t="n"/>
      <c r="L29" s="15">
        <f>IF(AND(C29="",D29=""),"",IF(AND(D29&lt;&gt;"",N(H29)&gt;=D29),"Pagado",IF(N(H29)&gt;0,"Señal pagada","Sin pagar")))</f>
        <v/>
      </c>
      <c r="M29" s="11" t="n"/>
    </row>
    <row r="30">
      <c r="A30" s="11" t="n"/>
      <c r="B30" s="11" t="n"/>
      <c r="C30" s="12" t="n"/>
      <c r="D30" s="12" t="n"/>
      <c r="E30" s="13">
        <f>IF(OR(C30="",D30=""),"",D30-C30)</f>
        <v/>
      </c>
      <c r="F30" s="12" t="n"/>
      <c r="G30" s="14" t="n"/>
      <c r="H30" s="12" t="n"/>
      <c r="I30" s="13">
        <f>IF(AND(C30="",D30=""),"",MAX(0,IF(D30&lt;&gt;"",D30,C30)-N(H30)))</f>
        <v/>
      </c>
      <c r="J30" s="12" t="n"/>
      <c r="K30" s="14" t="n"/>
      <c r="L30" s="15">
        <f>IF(AND(C30="",D30=""),"",IF(AND(D30&lt;&gt;"",N(H30)&gt;=D30),"Pagado",IF(N(H30)&gt;0,"Señal pagada","Sin pagar")))</f>
        <v/>
      </c>
      <c r="M30" s="11" t="n"/>
    </row>
    <row r="31">
      <c r="A31" s="11" t="n"/>
      <c r="B31" s="11" t="n"/>
      <c r="C31" s="12" t="n"/>
      <c r="D31" s="12" t="n"/>
      <c r="E31" s="13">
        <f>IF(OR(C31="",D31=""),"",D31-C31)</f>
        <v/>
      </c>
      <c r="F31" s="12" t="n"/>
      <c r="G31" s="14" t="n"/>
      <c r="H31" s="12" t="n"/>
      <c r="I31" s="13">
        <f>IF(AND(C31="",D31=""),"",MAX(0,IF(D31&lt;&gt;"",D31,C31)-N(H31)))</f>
        <v/>
      </c>
      <c r="J31" s="12" t="n"/>
      <c r="K31" s="14" t="n"/>
      <c r="L31" s="15">
        <f>IF(AND(C31="",D31=""),"",IF(AND(D31&lt;&gt;"",N(H31)&gt;=D31),"Pagado",IF(N(H31)&gt;0,"Señal pagada","Sin pagar")))</f>
        <v/>
      </c>
      <c r="M31" s="11" t="n"/>
    </row>
    <row r="32">
      <c r="A32" s="11" t="n"/>
      <c r="B32" s="11" t="n"/>
      <c r="C32" s="12" t="n"/>
      <c r="D32" s="12" t="n"/>
      <c r="E32" s="13">
        <f>IF(OR(C32="",D32=""),"",D32-C32)</f>
        <v/>
      </c>
      <c r="F32" s="12" t="n"/>
      <c r="G32" s="14" t="n"/>
      <c r="H32" s="12" t="n"/>
      <c r="I32" s="13">
        <f>IF(AND(C32="",D32=""),"",MAX(0,IF(D32&lt;&gt;"",D32,C32)-N(H32)))</f>
        <v/>
      </c>
      <c r="J32" s="12" t="n"/>
      <c r="K32" s="14" t="n"/>
      <c r="L32" s="15">
        <f>IF(AND(C32="",D32=""),"",IF(AND(D32&lt;&gt;"",N(H32)&gt;=D32),"Pagado",IF(N(H32)&gt;0,"Señal pagada","Sin pagar")))</f>
        <v/>
      </c>
      <c r="M32" s="11" t="n"/>
    </row>
    <row r="33">
      <c r="A33" s="11" t="n"/>
      <c r="B33" s="11" t="n"/>
      <c r="C33" s="12" t="n"/>
      <c r="D33" s="12" t="n"/>
      <c r="E33" s="13">
        <f>IF(OR(C33="",D33=""),"",D33-C33)</f>
        <v/>
      </c>
      <c r="F33" s="12" t="n"/>
      <c r="G33" s="14" t="n"/>
      <c r="H33" s="12" t="n"/>
      <c r="I33" s="13">
        <f>IF(AND(C33="",D33=""),"",MAX(0,IF(D33&lt;&gt;"",D33,C33)-N(H33)))</f>
        <v/>
      </c>
      <c r="J33" s="12" t="n"/>
      <c r="K33" s="14" t="n"/>
      <c r="L33" s="15">
        <f>IF(AND(C33="",D33=""),"",IF(AND(D33&lt;&gt;"",N(H33)&gt;=D33),"Pagado",IF(N(H33)&gt;0,"Señal pagada","Sin pagar")))</f>
        <v/>
      </c>
      <c r="M33" s="11" t="n"/>
    </row>
    <row r="34">
      <c r="A34" s="11" t="n"/>
      <c r="B34" s="11" t="n"/>
      <c r="C34" s="12" t="n"/>
      <c r="D34" s="12" t="n"/>
      <c r="E34" s="13">
        <f>IF(OR(C34="",D34=""),"",D34-C34)</f>
        <v/>
      </c>
      <c r="F34" s="12" t="n"/>
      <c r="G34" s="14" t="n"/>
      <c r="H34" s="12" t="n"/>
      <c r="I34" s="13">
        <f>IF(AND(C34="",D34=""),"",MAX(0,IF(D34&lt;&gt;"",D34,C34)-N(H34)))</f>
        <v/>
      </c>
      <c r="J34" s="12" t="n"/>
      <c r="K34" s="14" t="n"/>
      <c r="L34" s="15">
        <f>IF(AND(C34="",D34=""),"",IF(AND(D34&lt;&gt;"",N(H34)&gt;=D34),"Pagado",IF(N(H34)&gt;0,"Señal pagada","Sin pagar")))</f>
        <v/>
      </c>
      <c r="M34" s="11" t="n"/>
    </row>
    <row r="35">
      <c r="A35" s="11" t="n"/>
      <c r="B35" s="11" t="n"/>
      <c r="C35" s="12" t="n"/>
      <c r="D35" s="12" t="n"/>
      <c r="E35" s="13">
        <f>IF(OR(C35="",D35=""),"",D35-C35)</f>
        <v/>
      </c>
      <c r="F35" s="12" t="n"/>
      <c r="G35" s="14" t="n"/>
      <c r="H35" s="12" t="n"/>
      <c r="I35" s="13">
        <f>IF(AND(C35="",D35=""),"",MAX(0,IF(D35&lt;&gt;"",D35,C35)-N(H35)))</f>
        <v/>
      </c>
      <c r="J35" s="12" t="n"/>
      <c r="K35" s="14" t="n"/>
      <c r="L35" s="15">
        <f>IF(AND(C35="",D35=""),"",IF(AND(D35&lt;&gt;"",N(H35)&gt;=D35),"Pagado",IF(N(H35)&gt;0,"Señal pagada","Sin pagar")))</f>
        <v/>
      </c>
      <c r="M35" s="11" t="n"/>
    </row>
    <row r="36">
      <c r="A36" s="11" t="n"/>
      <c r="B36" s="11" t="n"/>
      <c r="C36" s="12" t="n"/>
      <c r="D36" s="12" t="n"/>
      <c r="E36" s="13">
        <f>IF(OR(C36="",D36=""),"",D36-C36)</f>
        <v/>
      </c>
      <c r="F36" s="12" t="n"/>
      <c r="G36" s="14" t="n"/>
      <c r="H36" s="12" t="n"/>
      <c r="I36" s="13">
        <f>IF(AND(C36="",D36=""),"",MAX(0,IF(D36&lt;&gt;"",D36,C36)-N(H36)))</f>
        <v/>
      </c>
      <c r="J36" s="12" t="n"/>
      <c r="K36" s="14" t="n"/>
      <c r="L36" s="15">
        <f>IF(AND(C36="",D36=""),"",IF(AND(D36&lt;&gt;"",N(H36)&gt;=D36),"Pagado",IF(N(H36)&gt;0,"Señal pagada","Sin pagar")))</f>
        <v/>
      </c>
      <c r="M36" s="11" t="n"/>
    </row>
    <row r="37">
      <c r="A37" s="11" t="n"/>
      <c r="B37" s="11" t="n"/>
      <c r="C37" s="12" t="n"/>
      <c r="D37" s="12" t="n"/>
      <c r="E37" s="13">
        <f>IF(OR(C37="",D37=""),"",D37-C37)</f>
        <v/>
      </c>
      <c r="F37" s="12" t="n"/>
      <c r="G37" s="14" t="n"/>
      <c r="H37" s="12" t="n"/>
      <c r="I37" s="13">
        <f>IF(AND(C37="",D37=""),"",MAX(0,IF(D37&lt;&gt;"",D37,C37)-N(H37)))</f>
        <v/>
      </c>
      <c r="J37" s="12" t="n"/>
      <c r="K37" s="14" t="n"/>
      <c r="L37" s="15">
        <f>IF(AND(C37="",D37=""),"",IF(AND(D37&lt;&gt;"",N(H37)&gt;=D37),"Pagado",IF(N(H37)&gt;0,"Señal pagada","Sin pagar")))</f>
        <v/>
      </c>
      <c r="M37" s="11" t="n"/>
    </row>
    <row r="38">
      <c r="A38" s="11" t="n"/>
      <c r="B38" s="11" t="n"/>
      <c r="C38" s="12" t="n"/>
      <c r="D38" s="12" t="n"/>
      <c r="E38" s="13">
        <f>IF(OR(C38="",D38=""),"",D38-C38)</f>
        <v/>
      </c>
      <c r="F38" s="12" t="n"/>
      <c r="G38" s="14" t="n"/>
      <c r="H38" s="12" t="n"/>
      <c r="I38" s="13">
        <f>IF(AND(C38="",D38=""),"",MAX(0,IF(D38&lt;&gt;"",D38,C38)-N(H38)))</f>
        <v/>
      </c>
      <c r="J38" s="12" t="n"/>
      <c r="K38" s="14" t="n"/>
      <c r="L38" s="15">
        <f>IF(AND(C38="",D38=""),"",IF(AND(D38&lt;&gt;"",N(H38)&gt;=D38),"Pagado",IF(N(H38)&gt;0,"Señal pagada","Sin pagar")))</f>
        <v/>
      </c>
      <c r="M38" s="11" t="n"/>
    </row>
    <row r="39">
      <c r="A39" s="11" t="n"/>
      <c r="B39" s="11" t="n"/>
      <c r="C39" s="12" t="n"/>
      <c r="D39" s="12" t="n"/>
      <c r="E39" s="13">
        <f>IF(OR(C39="",D39=""),"",D39-C39)</f>
        <v/>
      </c>
      <c r="F39" s="12" t="n"/>
      <c r="G39" s="14" t="n"/>
      <c r="H39" s="12" t="n"/>
      <c r="I39" s="13">
        <f>IF(AND(C39="",D39=""),"",MAX(0,IF(D39&lt;&gt;"",D39,C39)-N(H39)))</f>
        <v/>
      </c>
      <c r="J39" s="12" t="n"/>
      <c r="K39" s="14" t="n"/>
      <c r="L39" s="15">
        <f>IF(AND(C39="",D39=""),"",IF(AND(D39&lt;&gt;"",N(H39)&gt;=D39),"Pagado",IF(N(H39)&gt;0,"Señal pagada","Sin pagar")))</f>
        <v/>
      </c>
      <c r="M39" s="11" t="n"/>
    </row>
    <row r="40">
      <c r="A40" s="11" t="n"/>
      <c r="B40" s="11" t="n"/>
      <c r="C40" s="12" t="n"/>
      <c r="D40" s="12" t="n"/>
      <c r="E40" s="13">
        <f>IF(OR(C40="",D40=""),"",D40-C40)</f>
        <v/>
      </c>
      <c r="F40" s="12" t="n"/>
      <c r="G40" s="14" t="n"/>
      <c r="H40" s="12" t="n"/>
      <c r="I40" s="13">
        <f>IF(AND(C40="",D40=""),"",MAX(0,IF(D40&lt;&gt;"",D40,C40)-N(H40)))</f>
        <v/>
      </c>
      <c r="J40" s="12" t="n"/>
      <c r="K40" s="14" t="n"/>
      <c r="L40" s="15">
        <f>IF(AND(C40="",D40=""),"",IF(AND(D40&lt;&gt;"",N(H40)&gt;=D40),"Pagado",IF(N(H40)&gt;0,"Señal pagada","Sin pagar")))</f>
        <v/>
      </c>
      <c r="M40" s="11" t="n"/>
    </row>
    <row r="41">
      <c r="A41" s="11" t="n"/>
      <c r="B41" s="11" t="n"/>
      <c r="C41" s="12" t="n"/>
      <c r="D41" s="12" t="n"/>
      <c r="E41" s="13">
        <f>IF(OR(C41="",D41=""),"",D41-C41)</f>
        <v/>
      </c>
      <c r="F41" s="12" t="n"/>
      <c r="G41" s="14" t="n"/>
      <c r="H41" s="12" t="n"/>
      <c r="I41" s="13">
        <f>IF(AND(C41="",D41=""),"",MAX(0,IF(D41&lt;&gt;"",D41,C41)-N(H41)))</f>
        <v/>
      </c>
      <c r="J41" s="12" t="n"/>
      <c r="K41" s="14" t="n"/>
      <c r="L41" s="15">
        <f>IF(AND(C41="",D41=""),"",IF(AND(D41&lt;&gt;"",N(H41)&gt;=D41),"Pagado",IF(N(H41)&gt;0,"Señal pagada","Sin pagar")))</f>
        <v/>
      </c>
      <c r="M41" s="11" t="n"/>
    </row>
    <row r="42">
      <c r="A42" s="11" t="n"/>
      <c r="B42" s="11" t="n"/>
      <c r="C42" s="12" t="n"/>
      <c r="D42" s="12" t="n"/>
      <c r="E42" s="13">
        <f>IF(OR(C42="",D42=""),"",D42-C42)</f>
        <v/>
      </c>
      <c r="F42" s="12" t="n"/>
      <c r="G42" s="14" t="n"/>
      <c r="H42" s="12" t="n"/>
      <c r="I42" s="13">
        <f>IF(AND(C42="",D42=""),"",MAX(0,IF(D42&lt;&gt;"",D42,C42)-N(H42)))</f>
        <v/>
      </c>
      <c r="J42" s="12" t="n"/>
      <c r="K42" s="14" t="n"/>
      <c r="L42" s="15">
        <f>IF(AND(C42="",D42=""),"",IF(AND(D42&lt;&gt;"",N(H42)&gt;=D42),"Pagado",IF(N(H42)&gt;0,"Señal pagada","Sin pagar")))</f>
        <v/>
      </c>
      <c r="M42" s="11" t="n"/>
    </row>
    <row r="43">
      <c r="A43" s="11" t="n"/>
      <c r="B43" s="11" t="n"/>
      <c r="C43" s="12" t="n"/>
      <c r="D43" s="12" t="n"/>
      <c r="E43" s="13">
        <f>IF(OR(C43="",D43=""),"",D43-C43)</f>
        <v/>
      </c>
      <c r="F43" s="12" t="n"/>
      <c r="G43" s="14" t="n"/>
      <c r="H43" s="12" t="n"/>
      <c r="I43" s="13">
        <f>IF(AND(C43="",D43=""),"",MAX(0,IF(D43&lt;&gt;"",D43,C43)-N(H43)))</f>
        <v/>
      </c>
      <c r="J43" s="12" t="n"/>
      <c r="K43" s="14" t="n"/>
      <c r="L43" s="15">
        <f>IF(AND(C43="",D43=""),"",IF(AND(D43&lt;&gt;"",N(H43)&gt;=D43),"Pagado",IF(N(H43)&gt;0,"Señal pagada","Sin pagar")))</f>
        <v/>
      </c>
      <c r="M43" s="11" t="n"/>
    </row>
    <row r="44">
      <c r="A44" s="11" t="n"/>
      <c r="B44" s="11" t="n"/>
      <c r="C44" s="12" t="n"/>
      <c r="D44" s="12" t="n"/>
      <c r="E44" s="13">
        <f>IF(OR(C44="",D44=""),"",D44-C44)</f>
        <v/>
      </c>
      <c r="F44" s="12" t="n"/>
      <c r="G44" s="14" t="n"/>
      <c r="H44" s="12" t="n"/>
      <c r="I44" s="13">
        <f>IF(AND(C44="",D44=""),"",MAX(0,IF(D44&lt;&gt;"",D44,C44)-N(H44)))</f>
        <v/>
      </c>
      <c r="J44" s="12" t="n"/>
      <c r="K44" s="14" t="n"/>
      <c r="L44" s="15">
        <f>IF(AND(C44="",D44=""),"",IF(AND(D44&lt;&gt;"",N(H44)&gt;=D44),"Pagado",IF(N(H44)&gt;0,"Señal pagada","Sin pagar")))</f>
        <v/>
      </c>
      <c r="M44" s="11" t="n"/>
    </row>
    <row r="45">
      <c r="A45" s="11" t="n"/>
      <c r="B45" s="11" t="n"/>
      <c r="C45" s="12" t="n"/>
      <c r="D45" s="12" t="n"/>
      <c r="E45" s="13">
        <f>IF(OR(C45="",D45=""),"",D45-C45)</f>
        <v/>
      </c>
      <c r="F45" s="12" t="n"/>
      <c r="G45" s="14" t="n"/>
      <c r="H45" s="12" t="n"/>
      <c r="I45" s="13">
        <f>IF(AND(C45="",D45=""),"",MAX(0,IF(D45&lt;&gt;"",D45,C45)-N(H45)))</f>
        <v/>
      </c>
      <c r="J45" s="12" t="n"/>
      <c r="K45" s="14" t="n"/>
      <c r="L45" s="15">
        <f>IF(AND(C45="",D45=""),"",IF(AND(D45&lt;&gt;"",N(H45)&gt;=D45),"Pagado",IF(N(H45)&gt;0,"Señal pagada","Sin pagar")))</f>
        <v/>
      </c>
      <c r="M45" s="11" t="n"/>
    </row>
    <row r="46">
      <c r="A46" s="16" t="inlineStr">
        <is>
          <t>Total</t>
        </is>
      </c>
      <c r="B46" s="17" t="n"/>
      <c r="C46" s="18">
        <f>SUM(C6:C45)</f>
        <v/>
      </c>
      <c r="D46" s="18">
        <f>SUM(D6:D45)</f>
        <v/>
      </c>
      <c r="E46" s="18">
        <f>SUM(E6:E45)</f>
        <v/>
      </c>
      <c r="F46" s="18">
        <f>SUM(F6:F45)</f>
        <v/>
      </c>
      <c r="G46" s="17" t="n"/>
      <c r="H46" s="18">
        <f>SUM(H6:H45)</f>
        <v/>
      </c>
      <c r="I46" s="18">
        <f>SUM(I6:I45)</f>
        <v/>
      </c>
      <c r="J46" s="18">
        <f>SUM(J6:J45)</f>
        <v/>
      </c>
      <c r="K46" s="17" t="n"/>
      <c r="L46" s="17" t="n"/>
      <c r="M46" s="17" t="n"/>
    </row>
  </sheetData>
  <autoFilter ref="A5:M45"/>
  <conditionalFormatting sqref="A6:M45">
    <cfRule type="expression" priority="1" dxfId="1">
      <formula>AND($K6&lt;&gt;"",$K6&lt;TODAY(),N($I6)&gt;0)</formula>
    </cfRule>
  </conditionalFormatting>
  <conditionalFormatting sqref="E6:E45">
    <cfRule type="expression" priority="2" dxfId="2">
      <formula>N(E6)&gt;0</formula>
    </cfRule>
  </conditionalFormatting>
  <dataValidations count="7">
    <dataValidation sqref="C6:C45" showDropDown="0" showInputMessage="0" showErrorMessage="1" allowBlank="1" errorTitle="Importe no válido" error="Un importe de 0 o más, en euros." type="decimal" operator="greaterThanOrEqual">
      <formula1>0</formula1>
    </dataValidation>
    <dataValidation sqref="D6:D45" showDropDown="0" showInputMessage="0" showErrorMessage="1" allowBlank="1" errorTitle="Importe no válido" error="Un importe de 0 o más, en euros." type="decimal" operator="greaterThanOrEqual">
      <formula1>0</formula1>
    </dataValidation>
    <dataValidation sqref="F6:F45" showDropDown="0" showInputMessage="0" showErrorMessage="1" allowBlank="1" errorTitle="Importe no válido" error="Un importe de 0 o más, en euros." type="decimal" operator="greaterThanOrEqual">
      <formula1>0</formula1>
    </dataValidation>
    <dataValidation sqref="H6:H45" showDropDown="0" showInputMessage="0" showErrorMessage="1" allowBlank="1" errorTitle="Importe no válido" error="Un importe de 0 o más, en euros." type="decimal" operator="greaterThanOrEqual">
      <formula1>0</formula1>
    </dataValidation>
    <dataValidation sqref="J6:J45" showDropDown="0" showInputMessage="0" showErrorMessage="1" allowBlank="1" errorTitle="Importe no válido" error="Un importe de 0 o más, en euros." type="decimal" operator="greaterThanOrEqual">
      <formula1>0</formula1>
    </dataValidation>
    <dataValidation sqref="G6:G45" showDropDown="0" showInputMessage="0" showErrorMessage="1" allowBlank="1" errorTitle="Fecha no válida" error="Una fecha, por ejemplo 15/03/2027." type="date" operator="greaterThan">
      <formula1>36526</formula1>
    </dataValidation>
    <dataValidation sqref="K6:K45" showDropDown="0" showInputMessage="0" showErrorMessage="1" allowBlank="1" errorTitle="Fecha no válida" error="Una fecha, por ejemplo 15/03/2027." type="date" operator="greaterThan">
      <formula1>36526</formula1>
    </dataValidation>
  </dataValidations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1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96" customWidth="1" min="2" max="2"/>
  </cols>
  <sheetData>
    <row r="1">
      <c r="A1" s="1" t="inlineStr">
        <is>
          <t>Cómo usarla</t>
        </is>
      </c>
    </row>
    <row r="2">
      <c r="A2" s="2" t="inlineStr">
        <is>
          <t>Hecho con Tu Día de Blanco — tudiadeblanco.com</t>
        </is>
      </c>
    </row>
    <row r="4">
      <c r="A4" s="4" t="inlineStr">
        <is>
          <t>En tres pasos</t>
        </is>
      </c>
    </row>
    <row r="5">
      <c r="A5" s="19" t="inlineStr">
        <is>
          <t>1. Resumen</t>
        </is>
      </c>
      <c r="B5" s="20" t="inlineStr">
        <is>
          <t>Escribid el presupuesto total y la reserva para imprevistos. La plantilla calcula lo que queda para repartir entre proveedores.</t>
        </is>
      </c>
    </row>
    <row r="6">
      <c r="A6" s="19" t="inlineStr">
        <is>
          <t>2. Partidas: estimado</t>
        </is>
      </c>
      <c r="B6" s="20" t="inlineStr">
        <is>
          <t>Antes de pedir presupuestos, poned en Estimado lo que pensáis gastar en cada categoría. «Sin repartir todavía», en el Resumen, os dice si os pasáis.</t>
        </is>
      </c>
    </row>
    <row r="7">
      <c r="A7" s="19" t="inlineStr">
        <is>
          <t>3. Partidas: lo real</t>
        </is>
      </c>
      <c r="B7" s="20" t="inlineStr">
        <is>
          <t>Cuando aceptéis un presupuesto, apuntad el proveedor, el importe en Presupuesto aceptado, la señal y las fechas de pago. Actualizad Pagado cada vez que paguéis.</t>
        </is>
      </c>
    </row>
    <row r="8">
      <c r="A8" s="19" t="inlineStr"/>
      <c r="B8" s="20" t="inlineStr"/>
    </row>
    <row r="9">
      <c r="A9" s="4" t="inlineStr">
        <is>
          <t>Columnas</t>
        </is>
      </c>
    </row>
    <row r="10">
      <c r="A10" s="19" t="inlineStr">
        <is>
          <t>Estimado</t>
        </is>
      </c>
      <c r="B10" s="20" t="inlineStr">
        <is>
          <t>Lo que pensabais gastar en esa partida.</t>
        </is>
      </c>
    </row>
    <row r="11">
      <c r="A11" s="19" t="inlineStr">
        <is>
          <t>Presupuesto aceptado</t>
        </is>
      </c>
      <c r="B11" s="20" t="inlineStr">
        <is>
          <t>El precio cerrado con el proveedor. Comprobad si incluye IVA y cuántos invitados cubre.</t>
        </is>
      </c>
    </row>
    <row r="12">
      <c r="A12" s="19" t="inlineStr">
        <is>
          <t>Diferencia</t>
        </is>
      </c>
      <c r="B12" s="20" t="inlineStr">
        <is>
          <t>Aceptado menos estimado. En rojo, lo que os habéis pasado.</t>
        </is>
      </c>
    </row>
    <row r="13">
      <c r="A13" s="19" t="inlineStr">
        <is>
          <t>Señal y Fecha de la señal</t>
        </is>
      </c>
      <c r="B13" s="20" t="inlineStr">
        <is>
          <t>Lo que pide el proveedor para reservar la fecha y cuándo lo pagasteis.</t>
        </is>
      </c>
    </row>
    <row r="14">
      <c r="A14" s="19" t="inlineStr">
        <is>
          <t>Pagado</t>
        </is>
      </c>
      <c r="B14" s="20" t="inlineStr">
        <is>
          <t>Todo lo pagado a ese proveedor hasta hoy, señal incluida.</t>
        </is>
      </c>
    </row>
    <row r="15">
      <c r="A15" s="19" t="inlineStr">
        <is>
          <t>Pendiente</t>
        </is>
      </c>
      <c r="B15" s="20" t="inlineStr">
        <is>
          <t>Lo que queda por pagar: lo aceptado (o lo estimado, si aún no hay precio) menos lo pagado.</t>
        </is>
      </c>
    </row>
    <row r="16">
      <c r="A16" s="19" t="inlineStr">
        <is>
          <t>Próximo pago y su fecha</t>
        </is>
      </c>
      <c r="B16" s="20" t="inlineStr">
        <is>
          <t>El siguiente plazo que pide el contrato. La fila se pone en rojo si la fecha ya ha pasado y queda algo pendiente.</t>
        </is>
      </c>
    </row>
    <row r="17">
      <c r="A17" s="19" t="inlineStr">
        <is>
          <t>Estado</t>
        </is>
      </c>
      <c r="B17" s="20" t="inlineStr">
        <is>
          <t>Sin pagar, Señal pagada o Pagado. Se calcula solo.</t>
        </is>
      </c>
    </row>
    <row r="18">
      <c r="A18" s="19" t="inlineStr">
        <is>
          <t>Notas</t>
        </is>
      </c>
      <c r="B18" s="20" t="inlineStr">
        <is>
          <t>Plazos del contrato, qué incluye, condiciones de cancelación…</t>
        </is>
      </c>
    </row>
    <row r="19">
      <c r="A19" s="19" t="inlineStr"/>
      <c r="B19" s="20" t="inlineStr"/>
    </row>
    <row r="20">
      <c r="A20" s="19" t="inlineStr">
        <is>
          <t>Más partidas</t>
        </is>
      </c>
      <c r="B20" s="20" t="inlineStr">
        <is>
          <t>Hay 40 filas: usad las vacías para otras categorías o para separar una partida en varios proveedores.</t>
        </is>
      </c>
    </row>
    <row r="21">
      <c r="A21" s="19" t="inlineStr">
        <is>
          <t>Guía</t>
        </is>
      </c>
      <c r="B21" s="20" t="inlineStr">
        <is>
          <t>Cómo repartir el presupuesto y controlar las señales: https://tudiadeblanco.com/guias/plantilla-presupuesto-boda-excel</t>
        </is>
      </c>
    </row>
  </sheetData>
  <hyperlinks>
    <hyperlink xmlns:r="http://schemas.openxmlformats.org/officeDocument/2006/relationships" ref="A2" r:id="rId1"/>
  </hyperlinks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Tu Día de Blanco</dc:creator>
  <dc:title>Presupuesto de boda</dc:title>
  <dc:subject>Plantilla gratis de presupuesto de boda</dc:subject>
  <dc:language>es-ES</dc:language>
  <dcterms:created xsi:type="dcterms:W3CDTF">2026-10-23T09:00:00Z</dcterms:created>
  <dcterms:modified xsi:type="dcterms:W3CDTF">2026-10-23T09:00:00Z</dcterms:modified>
  <cp:lastModifiedBy>Tu Día de Blanco</cp:lastModifiedBy>
  <cp:keywords>boda, plantilla, Tu Día de Blanco</cp:keywords>
</cp:coreProperties>
</file>